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<sst xmlns="http://schemas.openxmlformats.org/spreadsheetml/2006/main" count="111" uniqueCount="111">
  <si>
    <t xml:space="preserve"/>
  </si>
  <si>
    <t xml:space="preserve">QAB011</t>
  </si>
  <si>
    <t xml:space="preserve">m²</t>
  </si>
  <si>
    <t xml:space="preserve">Cobertura plana acessível, não ventilada, com pavimento fixo, impermeabilização através de lâminas de poliolefinas.</t>
  </si>
  <si>
    <r>
      <rPr>
        <sz val="7.80"/>
        <color rgb="FF000000"/>
        <rFont val="Arial"/>
        <family val="2"/>
      </rPr>
      <t xml:space="preserve">Cobertura plana acessível, não ventilada, com pavimento fixo, tipo </t>
    </r>
    <r>
      <rPr>
        <b/>
        <sz val="7.80"/>
        <color rgb="FF000000"/>
        <rFont val="Arial"/>
        <family val="2"/>
      </rPr>
      <t xml:space="preserve">convencional</t>
    </r>
    <r>
      <rPr>
        <sz val="7.80"/>
        <color rgb="FF000000"/>
        <rFont val="Arial"/>
        <family val="2"/>
      </rPr>
      <t xml:space="preserve">, pendente de 1% a </t>
    </r>
    <r>
      <rPr>
        <b/>
        <sz val="7.80"/>
        <color rgb="FF000000"/>
        <rFont val="Arial"/>
        <family val="2"/>
      </rPr>
      <t xml:space="preserve">5</t>
    </r>
    <r>
      <rPr>
        <sz val="7.80"/>
        <color rgb="FF000000"/>
        <rFont val="Arial"/>
        <family val="2"/>
      </rPr>
      <t xml:space="preserve">%, para </t>
    </r>
    <r>
      <rPr>
        <b/>
        <sz val="7.80"/>
        <color rgb="FF000000"/>
        <rFont val="Arial"/>
        <family val="2"/>
      </rPr>
      <t xml:space="preserve">tráfego pedonal privado</t>
    </r>
    <r>
      <rPr>
        <sz val="7.80"/>
        <color rgb="FF000000"/>
        <rFont val="Arial"/>
        <family val="2"/>
      </rPr>
      <t xml:space="preserve">, composta de: </t>
    </r>
    <r>
      <rPr>
        <b/>
        <sz val="7.80"/>
        <color rgb="FF000000"/>
        <rFont val="Arial"/>
        <family val="2"/>
      </rPr>
      <t xml:space="preserve">formação de pendentes: argila expandida de 350 kg/m³ de densidade, descarregada a seco e consolidada na superfície com leitada de cimento, com espessura média de 10 cm; isolamento térmico: painel rígido de poliestireno extrudido, de superfície lisa e bordo lateral a meia madeira, de 50 mm de espessura, resistência à compressão &gt;= 300 kPa; impermeabilização monocamada não colada: lâmina impermeabilizante flexível tipo EVAC, composta por uma folha dupla de poliolefina termoplástica com acetato de vinil etileno, com ambas as faces revestidas de fibras de poliéster não tecidas, de 0,8 mm de espessura e 600 g/m²; camada de protecção: ladrilhos de grés rústico 20x20 cm colocados em camada fina com cimento cola normal, C1 cinzento, directamente sobre a impermeabilização, enchimento de juntas com argamassa de juntas cimentosa com resistência elevada à abrasão e absorção de água reduzida, CG2, para junta aberta (entre 3 e 15 mm), com a mesma tonalidade das peças</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</si>
  <si>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</si>
  <si>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</si>
  <si>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</si>
  <si>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</si>
  <si>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</si>
  <si>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</si>
  <si>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</si>
  <si>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</si>
  <si>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segundo NP EN 771-1.</t>
  </si>
  <si>
    <t xml:space="preserve">mt01arl030</t>
  </si>
  <si>
    <t xml:space="preserve">m³</t>
  </si>
  <si>
    <t xml:space="preserve">Argila expandida, de 350 kg/m³ de densidade e granulometria compreendida entre 8 e 16 mm, fornecida em sacos.</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</si>
  <si>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</si>
  <si>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</si>
  <si>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</si>
  <si>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</si>
  <si>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</si>
  <si>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</si>
  <si>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</si>
  <si>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</si>
  <si>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</si>
  <si>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</si>
  <si>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</si>
  <si>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</si>
  <si>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</si>
  <si>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</si>
  <si>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</si>
  <si>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mt16pxa010ac</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</si>
  <si>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</si>
  <si>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0,034 W/(m°C), Euroclasse E de reacção ao fogo, com código de designação XPS-EN 13164-T1-CS(10/4)300-DLT(2)5-DS(TH)-WL(T)0,7--FT2.</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</si>
  <si>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</si>
  <si>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</si>
  <si>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</si>
  <si>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mt15rev010f</t>
  </si>
  <si>
    <t xml:space="preserve">m²</t>
  </si>
  <si>
    <t xml:space="preserve">Lâmina impermeabilizante flexível tipo EVAC, composta por uma folha dupla de poliolefina termoplástica com acetato de vinil etileno, com ambas as faces revestidas de fibras de poliéster não tecidas, de 0,8 mm de espessura e 600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</si>
  <si>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</si>
  <si>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</si>
  <si>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</si>
  <si>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mt09mcr021g</t>
  </si>
  <si>
    <t xml:space="preserve">kg</t>
  </si>
  <si>
    <t xml:space="preserve">Cimento cola normal, C1 segundo NP EN 12004, cor cinzento.</t>
  </si>
  <si>
    <t xml:space="preserve">mt18bcr010pAb800</t>
  </si>
  <si>
    <t xml:space="preserve">m²</t>
  </si>
  <si>
    <t xml:space="preserve">Mosaico cerâmico de grés rústico 20x20 cm, 8,00€/m², segundo NP EN 14411.</t>
  </si>
  <si>
    <t xml:space="preserve">mt18rcr010a300</t>
  </si>
  <si>
    <t xml:space="preserve">m</t>
  </si>
  <si>
    <t xml:space="preserve">Rodapé cerâmico de grés rústico, 7 cm, 3,00€/m.</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</si>
  <si>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</si>
  <si>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</si>
  <si>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</si>
  <si>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</si>
  <si>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</si>
  <si>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</si>
  <si>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</si>
  <si>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</si>
  <si>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</si>
  <si>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</si>
  <si>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</si>
  <si>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</si>
  <si>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</si>
  <si>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</si>
  <si>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</si>
  <si>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</si>
  <si>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</si>
  <si>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</si>
  <si>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</si>
  <si>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</si>
  <si>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</si>
  <si>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</si>
  <si>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</si>
  <si>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</si>
  <si>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</si>
  <si>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</si>
  <si>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</si>
  <si>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</si>
  <si>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</si>
  <si>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</si>
  <si>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</si>
  <si>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Meios auxiliares</t>
  </si>
  <si>
    <t xml:space="preserve">%</t>
  </si>
  <si>
    <t xml:space="preserve">Custos indirectos</t>
  </si>
  <si>
    <t xml:space="preserve">Custo de manutenção decenal: 25,11€ nos primeiros 10 anos.</t>
  </si>
  <si>
    <t xml:space="preserve">Total:</t>
  </si>
  <si>
    <t xml:space="preserve">Referência e título da norma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</si>
  <si>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</si>
  <si>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</si>
  <si>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</si>
  <si>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EN 771-1:2011</t>
  </si>
  <si>
    <t xml:space="preserve">Especificações para unidades de alvenaria -  Parte 1:  Tijolos cerâmicos para alvenaria </t>
  </si>
  <si>
    <t xml:space="preserve">EN 13163:2012</t>
  </si>
  <si>
    <t xml:space="preserve">Produtos de isolamento térmico para aplicação em edifícios - Produtos manufaturados em poliestireno expandido (EPS) - Especificação Especificação </t>
  </si>
  <si>
    <t xml:space="preserve">EN 197-1:2011</t>
  </si>
  <si>
    <t xml:space="preserve">1+</t>
  </si>
  <si>
    <t xml:space="preserve">Cimento - Parte 1: Composição, especificações  e critérios de conformidade para cimentos correntes </t>
  </si>
  <si>
    <t xml:space="preserve">EN 13164:2012</t>
  </si>
  <si>
    <t xml:space="preserve">Produtos de isolamento térmico para aplicação em edifícios - Produtos manutaturados de espuma de poliestireno extrudido (XPS) - Especificação Especificação </t>
  </si>
  <si>
    <t xml:space="preserve">EN 12004:2007+A1:2012</t>
  </si>
  <si>
    <t xml:space="preserve">Colas para ladrilhos - Requisitos, avaliação da conformidade, classificação e designação </t>
  </si>
  <si>
    <t xml:space="preserve">EN 13956:2012</t>
  </si>
  <si>
    <t xml:space="preserve">Membranas de impermeabilização flexíveis - Membranas de plástico e de borracha para impermeabilização  de coberturas - Definições e características  Membranas de impermeabilização flexíveis Membranas de plástico e de borracha para impermeabilização de coberturas Definições e características Membranas de impermeabilização flexíveis Membranas de plástico e de borracha para impermeabilização de coberturas Definições e características </t>
  </si>
  <si>
    <t xml:space="preserve">EN 14411:2012</t>
  </si>
  <si>
    <t xml:space="preserve">Pavimentos e revestimentos cerâmicos - Definições, classificação, características, avaliação da conformidade e marcação </t>
  </si>
  <si>
    <t xml:space="preserve">(1) Data de entrada em aplicação da norma harmonizada e início do período de coexistência</t>
  </si>
  <si>
    <t xml:space="preserve">(2) Data final do período de coexistência / entrada em vigor da marcação CE</t>
  </si>
  <si>
    <t xml:space="preserve">(3) Sistema de avaliação e verificação da regularidade do desempenho</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</si>
</sst>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7.78" customWidth="1"/>
    <col min="2" max="2" width="3.79" customWidth="1"/>
    <col min="3" max="3" width="1.17" customWidth="1"/>
    <col min="4" max="4" width="20.40" customWidth="1"/>
    <col min="5" max="5" width="33.95" customWidth="1"/>
    <col min="6" max="6" width="5.68" customWidth="1"/>
    <col min="7" max="7" width="4.81" customWidth="1"/>
    <col min="8" max="8" width="3.50" customWidth="1"/>
    <col min="9" max="9" width="3.64" customWidth="1"/>
    <col min="10" max="10" width="1.17" customWidth="1"/>
    <col min="11" max="11" width="9.18" customWidth="1"/>
    <col min="12" max="12" width="2.77" customWidth="1"/>
    <col min="13" max="13" width="2.77" customWidth="1"/>
    <col min="14" max="14" width="8.45" customWidth="1"/>
  </cols>
  <sheetData>
    <row r="1" spans="1:1" ht="1.80" thickBot="1" customHeight="1">
      <c r="A1" s="1" t="s">
        <v>0</v>
      </c>
      <c r="B1" s="1"/>
      <c r="C1" s="1"/>
      <c r="D1" s="1"/>
      <c r="E1" s="1"/>
      <c r="F1" s="1"/>
      <c r="G1" s="1"/>
      <c r="H1" s="1"/>
      <c r="I1" s="1"/>
      <c r="J1" s="1"/>
      <c r="K1" s="1"/>
      <c r="L1" s="1"/>
      <c r="M1" s="1"/>
      <c r="N1" s="1"/>
    </row>
    <row r="3" spans="1:14" ht="40.80" thickBot="1" customHeight="1">
      <c r="A3" s="3" t="s">
        <v>1</v>
      </c>
      <c r="B3" s="3"/>
      <c r="C3" s="3"/>
      <c r="D3" s="4" t="s">
        <v>2</v>
      </c>
      <c r="E3" s="3" t="s">
        <v>3</v>
      </c>
      <c r="F3" s="5"/>
      <c r="G3" s="5"/>
      <c r="H3" s="5"/>
      <c r="I3" s="5"/>
      <c r="J3" s="5"/>
      <c r="K3" s="5"/>
      <c r="L3" s="5"/>
      <c r="M3" s="5"/>
      <c r="N3" s="5"/>
    </row>
    <row r="4" spans="1:14" ht="98.40" thickBot="1" customHeight="1">
      <c r="A4" s="6" t="s">
        <v>4</v>
      </c>
      <c r="B4" s="6"/>
      <c r="C4" s="6"/>
      <c r="D4" s="7"/>
      <c r="E4" s="7"/>
      <c r="F4" s="7"/>
      <c r="G4" s="7"/>
      <c r="H4" s="7"/>
      <c r="I4" s="7"/>
      <c r="J4" s="7"/>
      <c r="K4" s="7"/>
      <c r="L4" s="8"/>
      <c r="M4" s="8"/>
      <c r="N4" s="8"/>
    </row>
    <row r="7" spans="1:14" ht="12.00" thickBot="1" customHeight="1">
      <c r="A7" s="9" t="s">
        <v>5</v>
      </c>
      <c r="B7" s="9" t="s">
        <v>6</v>
      </c>
      <c r="C7" s="9" t="s">
        <v>7</v>
      </c>
      <c r="D7" s="9"/>
      <c r="E7" s="9"/>
      <c r="F7" s="9"/>
      <c r="G7" s="9"/>
      <c r="H7" s="9" t="s">
        <v>8</v>
      </c>
      <c r="I7" s="9"/>
      <c r="J7" s="9" t="s">
        <v>9</v>
      </c>
      <c r="K7" s="9"/>
      <c r="L7" s="9"/>
      <c r="M7" s="9" t="s">
        <v>10</v>
      </c>
      <c r="N7" s="9"/>
    </row>
    <row r="8" spans="1:14" ht="21.60" thickBot="1" customHeight="1">
      <c r="A8" s="10" t="s">
        <v>11</v>
      </c>
      <c r="B8" s="12" t="s">
        <v>12</v>
      </c>
      <c r="C8" s="10" t="s">
        <v>13</v>
      </c>
      <c r="D8" s="10"/>
      <c r="E8" s="10"/>
      <c r="F8" s="10"/>
      <c r="G8" s="10"/>
      <c r="H8" s="14">
        <v>4.000000</v>
      </c>
      <c r="I8" s="14"/>
      <c r="J8" s="16">
        <v>0.110000</v>
      </c>
      <c r="K8" s="16"/>
      <c r="L8" s="16"/>
      <c r="M8" s="16">
        <f ca="1">ROUND(INDIRECT(ADDRESS(ROW()+(0), COLUMN()+(-5), 1))*INDIRECT(ADDRESS(ROW()+(0), COLUMN()+(-3), 1)), 2)</f>
        <v>0.440000</v>
      </c>
      <c r="N8" s="16"/>
    </row>
    <row r="9" spans="1:14" ht="21.60" thickBot="1" customHeight="1">
      <c r="A9" s="17" t="s">
        <v>14</v>
      </c>
      <c r="B9" s="18" t="s">
        <v>15</v>
      </c>
      <c r="C9" s="17" t="s">
        <v>16</v>
      </c>
      <c r="D9" s="17"/>
      <c r="E9" s="17"/>
      <c r="F9" s="17"/>
      <c r="G9" s="17"/>
      <c r="H9" s="19">
        <v>0.100000</v>
      </c>
      <c r="I9" s="19"/>
      <c r="J9" s="20">
        <v>59.500000</v>
      </c>
      <c r="K9" s="20"/>
      <c r="L9" s="20"/>
      <c r="M9" s="20">
        <f ca="1">ROUND(INDIRECT(ADDRESS(ROW()+(0), COLUMN()+(-5), 1))*INDIRECT(ADDRESS(ROW()+(0), COLUMN()+(-3), 1)), 2)</f>
        <v>5.950000</v>
      </c>
      <c r="N9" s="20"/>
    </row>
    <row r="10" spans="1:14" ht="12.00" thickBot="1" customHeight="1">
      <c r="A10" s="17" t="s">
        <v>17</v>
      </c>
      <c r="B10" s="18" t="s">
        <v>18</v>
      </c>
      <c r="C10" s="17" t="s">
        <v>19</v>
      </c>
      <c r="D10" s="17"/>
      <c r="E10" s="17"/>
      <c r="F10" s="17"/>
      <c r="G10" s="17"/>
      <c r="H10" s="19">
        <v>0.010000</v>
      </c>
      <c r="I10" s="19"/>
      <c r="J10" s="20">
        <v>105.100000</v>
      </c>
      <c r="K10" s="20"/>
      <c r="L10" s="20"/>
      <c r="M10" s="20">
        <f ca="1">ROUND(INDIRECT(ADDRESS(ROW()+(0), COLUMN()+(-5), 1))*INDIRECT(ADDRESS(ROW()+(0), COLUMN()+(-3), 1)), 2)</f>
        <v>1.050000</v>
      </c>
      <c r="N10" s="20"/>
    </row>
    <row r="11" spans="1:14" ht="31.20" thickBot="1" customHeight="1">
      <c r="A11" s="17" t="s">
        <v>20</v>
      </c>
      <c r="B11" s="18" t="s">
        <v>21</v>
      </c>
      <c r="C11" s="17" t="s">
        <v>22</v>
      </c>
      <c r="D11" s="17"/>
      <c r="E11" s="17"/>
      <c r="F11" s="17"/>
      <c r="G11" s="17"/>
      <c r="H11" s="19">
        <v>0.010000</v>
      </c>
      <c r="I11" s="19"/>
      <c r="J11" s="20">
        <v>1.340000</v>
      </c>
      <c r="K11" s="20"/>
      <c r="L11" s="20"/>
      <c r="M11" s="20">
        <f ca="1">ROUND(INDIRECT(ADDRESS(ROW()+(0), COLUMN()+(-5), 1))*INDIRECT(ADDRESS(ROW()+(0), COLUMN()+(-3), 1)), 2)</f>
        <v>0.010000</v>
      </c>
      <c r="N11" s="20"/>
    </row>
    <row r="12" spans="1:14" ht="12.00" thickBot="1" customHeight="1">
      <c r="A12" s="17" t="s">
        <v>23</v>
      </c>
      <c r="B12" s="18" t="s">
        <v>24</v>
      </c>
      <c r="C12" s="17" t="s">
        <v>25</v>
      </c>
      <c r="D12" s="17"/>
      <c r="E12" s="17"/>
      <c r="F12" s="17"/>
      <c r="G12" s="17"/>
      <c r="H12" s="19">
        <v>0.008000</v>
      </c>
      <c r="I12" s="19"/>
      <c r="J12" s="20">
        <v>1.500000</v>
      </c>
      <c r="K12" s="20"/>
      <c r="L12" s="20"/>
      <c r="M12" s="20">
        <f ca="1">ROUND(INDIRECT(ADDRESS(ROW()+(0), COLUMN()+(-5), 1))*INDIRECT(ADDRESS(ROW()+(0), COLUMN()+(-3), 1)), 2)</f>
        <v>0.010000</v>
      </c>
      <c r="N12" s="20"/>
    </row>
    <row r="13" spans="1:14" ht="12.00" thickBot="1" customHeight="1">
      <c r="A13" s="17" t="s">
        <v>26</v>
      </c>
      <c r="B13" s="18" t="s">
        <v>27</v>
      </c>
      <c r="C13" s="17" t="s">
        <v>28</v>
      </c>
      <c r="D13" s="17"/>
      <c r="E13" s="17"/>
      <c r="F13" s="17"/>
      <c r="G13" s="17"/>
      <c r="H13" s="19">
        <v>0.065000</v>
      </c>
      <c r="I13" s="19"/>
      <c r="J13" s="20">
        <v>18.000000</v>
      </c>
      <c r="K13" s="20"/>
      <c r="L13" s="20"/>
      <c r="M13" s="20">
        <f ca="1">ROUND(INDIRECT(ADDRESS(ROW()+(0), COLUMN()+(-5), 1))*INDIRECT(ADDRESS(ROW()+(0), COLUMN()+(-3), 1)), 2)</f>
        <v>1.170000</v>
      </c>
      <c r="N13" s="20"/>
    </row>
    <row r="14" spans="1:14" ht="21.60" thickBot="1" customHeight="1">
      <c r="A14" s="17" t="s">
        <v>29</v>
      </c>
      <c r="B14" s="18" t="s">
        <v>30</v>
      </c>
      <c r="C14" s="17" t="s">
        <v>31</v>
      </c>
      <c r="D14" s="17"/>
      <c r="E14" s="17"/>
      <c r="F14" s="17"/>
      <c r="G14" s="17"/>
      <c r="H14" s="19">
        <v>10.000000</v>
      </c>
      <c r="I14" s="19"/>
      <c r="J14" s="20">
        <v>0.100000</v>
      </c>
      <c r="K14" s="20"/>
      <c r="L14" s="20"/>
      <c r="M14" s="20">
        <f ca="1">ROUND(INDIRECT(ADDRESS(ROW()+(0), COLUMN()+(-5), 1))*INDIRECT(ADDRESS(ROW()+(0), COLUMN()+(-3), 1)), 2)</f>
        <v>1.000000</v>
      </c>
      <c r="N14" s="20"/>
    </row>
    <row r="15" spans="1:14" ht="50.40" thickBot="1" customHeight="1">
      <c r="A15" s="17" t="s">
        <v>32</v>
      </c>
      <c r="B15" s="18" t="s">
        <v>33</v>
      </c>
      <c r="C15" s="17" t="s">
        <v>34</v>
      </c>
      <c r="D15" s="17"/>
      <c r="E15" s="17"/>
      <c r="F15" s="17"/>
      <c r="G15" s="17"/>
      <c r="H15" s="19">
        <v>1.050000</v>
      </c>
      <c r="I15" s="19"/>
      <c r="J15" s="20">
        <v>4.620000</v>
      </c>
      <c r="K15" s="20"/>
      <c r="L15" s="20"/>
      <c r="M15" s="20">
        <f ca="1">ROUND(INDIRECT(ADDRESS(ROW()+(0), COLUMN()+(-5), 1))*INDIRECT(ADDRESS(ROW()+(0), COLUMN()+(-3), 1)), 2)</f>
        <v>4.850000</v>
      </c>
      <c r="N15" s="20"/>
    </row>
    <row r="16" spans="1:14" ht="31.20" thickBot="1" customHeight="1">
      <c r="A16" s="17" t="s">
        <v>35</v>
      </c>
      <c r="B16" s="18" t="s">
        <v>36</v>
      </c>
      <c r="C16" s="17" t="s">
        <v>37</v>
      </c>
      <c r="D16" s="17"/>
      <c r="E16" s="17"/>
      <c r="F16" s="17"/>
      <c r="G16" s="17"/>
      <c r="H16" s="19">
        <v>0.600000</v>
      </c>
      <c r="I16" s="19"/>
      <c r="J16" s="20">
        <v>0.700000</v>
      </c>
      <c r="K16" s="20"/>
      <c r="L16" s="20"/>
      <c r="M16" s="20">
        <f ca="1">ROUND(INDIRECT(ADDRESS(ROW()+(0), COLUMN()+(-5), 1))*INDIRECT(ADDRESS(ROW()+(0), COLUMN()+(-3), 1)), 2)</f>
        <v>0.420000</v>
      </c>
      <c r="N16" s="20"/>
    </row>
    <row r="17" spans="1:14" ht="40.80" thickBot="1" customHeight="1">
      <c r="A17" s="17" t="s">
        <v>38</v>
      </c>
      <c r="B17" s="18" t="s">
        <v>39</v>
      </c>
      <c r="C17" s="17" t="s">
        <v>40</v>
      </c>
      <c r="D17" s="17"/>
      <c r="E17" s="17"/>
      <c r="F17" s="17"/>
      <c r="G17" s="17"/>
      <c r="H17" s="19">
        <v>1.100000</v>
      </c>
      <c r="I17" s="19"/>
      <c r="J17" s="20">
        <v>12.510000</v>
      </c>
      <c r="K17" s="20"/>
      <c r="L17" s="20"/>
      <c r="M17" s="20">
        <f ca="1">ROUND(INDIRECT(ADDRESS(ROW()+(0), COLUMN()+(-5), 1))*INDIRECT(ADDRESS(ROW()+(0), COLUMN()+(-3), 1)), 2)</f>
        <v>13.760000</v>
      </c>
      <c r="N17" s="20"/>
    </row>
    <row r="18" spans="1:14" ht="40.80" thickBot="1" customHeight="1">
      <c r="A18" s="17" t="s">
        <v>41</v>
      </c>
      <c r="B18" s="18" t="s">
        <v>42</v>
      </c>
      <c r="C18" s="17" t="s">
        <v>43</v>
      </c>
      <c r="D18" s="17"/>
      <c r="E18" s="17"/>
      <c r="F18" s="17"/>
      <c r="G18" s="17"/>
      <c r="H18" s="19">
        <v>0.300000</v>
      </c>
      <c r="I18" s="19"/>
      <c r="J18" s="20">
        <v>3.000000</v>
      </c>
      <c r="K18" s="20"/>
      <c r="L18" s="20"/>
      <c r="M18" s="20">
        <f ca="1">ROUND(INDIRECT(ADDRESS(ROW()+(0), COLUMN()+(-5), 1))*INDIRECT(ADDRESS(ROW()+(0), COLUMN()+(-3), 1)), 2)</f>
        <v>0.900000</v>
      </c>
      <c r="N18" s="20"/>
    </row>
    <row r="19" spans="1:14" ht="12.00" thickBot="1" customHeight="1">
      <c r="A19" s="17" t="s">
        <v>44</v>
      </c>
      <c r="B19" s="18" t="s">
        <v>45</v>
      </c>
      <c r="C19" s="17" t="s">
        <v>46</v>
      </c>
      <c r="D19" s="17"/>
      <c r="E19" s="17"/>
      <c r="F19" s="17"/>
      <c r="G19" s="17"/>
      <c r="H19" s="19">
        <v>4.000000</v>
      </c>
      <c r="I19" s="19"/>
      <c r="J19" s="20">
        <v>0.350000</v>
      </c>
      <c r="K19" s="20"/>
      <c r="L19" s="20"/>
      <c r="M19" s="20">
        <f ca="1">ROUND(INDIRECT(ADDRESS(ROW()+(0), COLUMN()+(-5), 1))*INDIRECT(ADDRESS(ROW()+(0), COLUMN()+(-3), 1)), 2)</f>
        <v>1.400000</v>
      </c>
      <c r="N19" s="20"/>
    </row>
    <row r="20" spans="1:14" ht="21.60" thickBot="1" customHeight="1">
      <c r="A20" s="17" t="s">
        <v>47</v>
      </c>
      <c r="B20" s="18" t="s">
        <v>48</v>
      </c>
      <c r="C20" s="17" t="s">
        <v>49</v>
      </c>
      <c r="D20" s="17"/>
      <c r="E20" s="17"/>
      <c r="F20" s="17"/>
      <c r="G20" s="17"/>
      <c r="H20" s="19">
        <v>1.050000</v>
      </c>
      <c r="I20" s="19"/>
      <c r="J20" s="20">
        <v>8.000000</v>
      </c>
      <c r="K20" s="20"/>
      <c r="L20" s="20"/>
      <c r="M20" s="20">
        <f ca="1">ROUND(INDIRECT(ADDRESS(ROW()+(0), COLUMN()+(-5), 1))*INDIRECT(ADDRESS(ROW()+(0), COLUMN()+(-3), 1)), 2)</f>
        <v>8.400000</v>
      </c>
      <c r="N20" s="20"/>
    </row>
    <row r="21" spans="1:14" ht="12.00" thickBot="1" customHeight="1">
      <c r="A21" s="17" t="s">
        <v>50</v>
      </c>
      <c r="B21" s="18" t="s">
        <v>51</v>
      </c>
      <c r="C21" s="17" t="s">
        <v>52</v>
      </c>
      <c r="D21" s="17"/>
      <c r="E21" s="17"/>
      <c r="F21" s="17"/>
      <c r="G21" s="17"/>
      <c r="H21" s="19">
        <v>0.400000</v>
      </c>
      <c r="I21" s="19"/>
      <c r="J21" s="20">
        <v>3.000000</v>
      </c>
      <c r="K21" s="20"/>
      <c r="L21" s="20"/>
      <c r="M21" s="20">
        <f ca="1">ROUND(INDIRECT(ADDRESS(ROW()+(0), COLUMN()+(-5), 1))*INDIRECT(ADDRESS(ROW()+(0), COLUMN()+(-3), 1)), 2)</f>
        <v>1.200000</v>
      </c>
      <c r="N21" s="20"/>
    </row>
    <row r="22" spans="1:14" ht="31.20" thickBot="1" customHeight="1">
      <c r="A22" s="17" t="s">
        <v>53</v>
      </c>
      <c r="B22" s="18" t="s">
        <v>54</v>
      </c>
      <c r="C22" s="17" t="s">
        <v>55</v>
      </c>
      <c r="D22" s="17"/>
      <c r="E22" s="17"/>
      <c r="F22" s="17"/>
      <c r="G22" s="17"/>
      <c r="H22" s="19">
        <v>0.300000</v>
      </c>
      <c r="I22" s="19"/>
      <c r="J22" s="20">
        <v>0.990000</v>
      </c>
      <c r="K22" s="20"/>
      <c r="L22" s="20"/>
      <c r="M22" s="20">
        <f ca="1">ROUND(INDIRECT(ADDRESS(ROW()+(0), COLUMN()+(-5), 1))*INDIRECT(ADDRESS(ROW()+(0), COLUMN()+(-3), 1)), 2)</f>
        <v>0.300000</v>
      </c>
      <c r="N22" s="20"/>
    </row>
    <row r="23" spans="1:14" ht="12.00" thickBot="1" customHeight="1">
      <c r="A23" s="17" t="s">
        <v>56</v>
      </c>
      <c r="B23" s="18" t="s">
        <v>57</v>
      </c>
      <c r="C23" s="17" t="s">
        <v>58</v>
      </c>
      <c r="D23" s="17"/>
      <c r="E23" s="17"/>
      <c r="F23" s="17"/>
      <c r="G23" s="17"/>
      <c r="H23" s="19">
        <v>0.033000</v>
      </c>
      <c r="I23" s="19"/>
      <c r="J23" s="20">
        <v>1.680000</v>
      </c>
      <c r="K23" s="20"/>
      <c r="L23" s="20"/>
      <c r="M23" s="20">
        <f ca="1">ROUND(INDIRECT(ADDRESS(ROW()+(0), COLUMN()+(-5), 1))*INDIRECT(ADDRESS(ROW()+(0), COLUMN()+(-3), 1)), 2)</f>
        <v>0.060000</v>
      </c>
      <c r="N23" s="20"/>
    </row>
    <row r="24" spans="1:14" ht="12.00" thickBot="1" customHeight="1">
      <c r="A24" s="17" t="s">
        <v>59</v>
      </c>
      <c r="B24" s="18" t="s">
        <v>60</v>
      </c>
      <c r="C24" s="17" t="s">
        <v>61</v>
      </c>
      <c r="D24" s="17"/>
      <c r="E24" s="17"/>
      <c r="F24" s="17"/>
      <c r="G24" s="17"/>
      <c r="H24" s="19">
        <v>0.333000</v>
      </c>
      <c r="I24" s="19"/>
      <c r="J24" s="20">
        <v>16.850000</v>
      </c>
      <c r="K24" s="20"/>
      <c r="L24" s="20"/>
      <c r="M24" s="20">
        <f ca="1">ROUND(INDIRECT(ADDRESS(ROW()+(0), COLUMN()+(-5), 1))*INDIRECT(ADDRESS(ROW()+(0), COLUMN()+(-3), 1)), 2)</f>
        <v>5.610000</v>
      </c>
      <c r="N24" s="20"/>
    </row>
    <row r="25" spans="1:14" ht="12.00" thickBot="1" customHeight="1">
      <c r="A25" s="17" t="s">
        <v>62</v>
      </c>
      <c r="B25" s="18" t="s">
        <v>63</v>
      </c>
      <c r="C25" s="17" t="s">
        <v>64</v>
      </c>
      <c r="D25" s="17"/>
      <c r="E25" s="17"/>
      <c r="F25" s="17"/>
      <c r="G25" s="17"/>
      <c r="H25" s="19">
        <v>0.656000</v>
      </c>
      <c r="I25" s="19"/>
      <c r="J25" s="20">
        <v>15.820000</v>
      </c>
      <c r="K25" s="20"/>
      <c r="L25" s="20"/>
      <c r="M25" s="20">
        <f ca="1">ROUND(INDIRECT(ADDRESS(ROW()+(0), COLUMN()+(-5), 1))*INDIRECT(ADDRESS(ROW()+(0), COLUMN()+(-3), 1)), 2)</f>
        <v>10.380000</v>
      </c>
      <c r="N25" s="20"/>
    </row>
    <row r="26" spans="1:14" ht="12.00" thickBot="1" customHeight="1">
      <c r="A26" s="17" t="s">
        <v>65</v>
      </c>
      <c r="B26" s="18" t="s">
        <v>66</v>
      </c>
      <c r="C26" s="17" t="s">
        <v>67</v>
      </c>
      <c r="D26" s="17"/>
      <c r="E26" s="17"/>
      <c r="F26" s="17"/>
      <c r="G26" s="17"/>
      <c r="H26" s="19">
        <v>0.111000</v>
      </c>
      <c r="I26" s="19"/>
      <c r="J26" s="20">
        <v>16.850000</v>
      </c>
      <c r="K26" s="20"/>
      <c r="L26" s="20"/>
      <c r="M26" s="20">
        <f ca="1">ROUND(INDIRECT(ADDRESS(ROW()+(0), COLUMN()+(-5), 1))*INDIRECT(ADDRESS(ROW()+(0), COLUMN()+(-3), 1)), 2)</f>
        <v>1.870000</v>
      </c>
      <c r="N26" s="20"/>
    </row>
    <row r="27" spans="1:14" ht="12.00" thickBot="1" customHeight="1">
      <c r="A27" s="17" t="s">
        <v>68</v>
      </c>
      <c r="B27" s="18" t="s">
        <v>69</v>
      </c>
      <c r="C27" s="17" t="s">
        <v>70</v>
      </c>
      <c r="D27" s="17"/>
      <c r="E27" s="17"/>
      <c r="F27" s="17"/>
      <c r="G27" s="17"/>
      <c r="H27" s="19">
        <v>0.111000</v>
      </c>
      <c r="I27" s="19"/>
      <c r="J27" s="20">
        <v>16.450000</v>
      </c>
      <c r="K27" s="20"/>
      <c r="L27" s="20"/>
      <c r="M27" s="20">
        <f ca="1">ROUND(INDIRECT(ADDRESS(ROW()+(0), COLUMN()+(-5), 1))*INDIRECT(ADDRESS(ROW()+(0), COLUMN()+(-3), 1)), 2)</f>
        <v>1.830000</v>
      </c>
      <c r="N27" s="20"/>
    </row>
    <row r="28" spans="1:14" ht="12.00" thickBot="1" customHeight="1">
      <c r="A28" s="17" t="s">
        <v>71</v>
      </c>
      <c r="B28" s="18" t="s">
        <v>72</v>
      </c>
      <c r="C28" s="17" t="s">
        <v>73</v>
      </c>
      <c r="D28" s="17"/>
      <c r="E28" s="17"/>
      <c r="F28" s="17"/>
      <c r="G28" s="17"/>
      <c r="H28" s="19">
        <v>0.050000</v>
      </c>
      <c r="I28" s="19"/>
      <c r="J28" s="20">
        <v>17.410000</v>
      </c>
      <c r="K28" s="20"/>
      <c r="L28" s="20"/>
      <c r="M28" s="20">
        <f ca="1">ROUND(INDIRECT(ADDRESS(ROW()+(0), COLUMN()+(-5), 1))*INDIRECT(ADDRESS(ROW()+(0), COLUMN()+(-3), 1)), 2)</f>
        <v>0.870000</v>
      </c>
      <c r="N28" s="20"/>
    </row>
    <row r="29" spans="1:14" ht="12.00" thickBot="1" customHeight="1">
      <c r="A29" s="17" t="s">
        <v>74</v>
      </c>
      <c r="B29" s="18" t="s">
        <v>75</v>
      </c>
      <c r="C29" s="17" t="s">
        <v>76</v>
      </c>
      <c r="D29" s="17"/>
      <c r="E29" s="17"/>
      <c r="F29" s="17"/>
      <c r="G29" s="17"/>
      <c r="H29" s="19">
        <v>0.050000</v>
      </c>
      <c r="I29" s="19"/>
      <c r="J29" s="20">
        <v>16.450000</v>
      </c>
      <c r="K29" s="20"/>
      <c r="L29" s="20"/>
      <c r="M29" s="20">
        <f ca="1">ROUND(INDIRECT(ADDRESS(ROW()+(0), COLUMN()+(-5), 1))*INDIRECT(ADDRESS(ROW()+(0), COLUMN()+(-3), 1)), 2)</f>
        <v>0.820000</v>
      </c>
      <c r="N29" s="20"/>
    </row>
    <row r="30" spans="1:14" ht="12.00" thickBot="1" customHeight="1">
      <c r="A30" s="17" t="s">
        <v>77</v>
      </c>
      <c r="B30" s="18" t="s">
        <v>78</v>
      </c>
      <c r="C30" s="17" t="s">
        <v>79</v>
      </c>
      <c r="D30" s="17"/>
      <c r="E30" s="17"/>
      <c r="F30" s="17"/>
      <c r="G30" s="17"/>
      <c r="H30" s="19">
        <v>0.404000</v>
      </c>
      <c r="I30" s="19"/>
      <c r="J30" s="20">
        <v>16.850000</v>
      </c>
      <c r="K30" s="20"/>
      <c r="L30" s="20"/>
      <c r="M30" s="20">
        <f ca="1">ROUND(INDIRECT(ADDRESS(ROW()+(0), COLUMN()+(-5), 1))*INDIRECT(ADDRESS(ROW()+(0), COLUMN()+(-3), 1)), 2)</f>
        <v>6.810000</v>
      </c>
      <c r="N30" s="20"/>
    </row>
    <row r="31" spans="1:14" ht="12.00" thickBot="1" customHeight="1">
      <c r="A31" s="17" t="s">
        <v>80</v>
      </c>
      <c r="B31" s="21" t="s">
        <v>81</v>
      </c>
      <c r="C31" s="22" t="s">
        <v>82</v>
      </c>
      <c r="D31" s="22"/>
      <c r="E31" s="22"/>
      <c r="F31" s="22"/>
      <c r="G31" s="22"/>
      <c r="H31" s="23">
        <v>0.202000</v>
      </c>
      <c r="I31" s="23"/>
      <c r="J31" s="24">
        <v>16.450000</v>
      </c>
      <c r="K31" s="24"/>
      <c r="L31" s="24"/>
      <c r="M31" s="24">
        <f ca="1">ROUND(INDIRECT(ADDRESS(ROW()+(0), COLUMN()+(-5), 1))*INDIRECT(ADDRESS(ROW()+(0), COLUMN()+(-3), 1)), 2)</f>
        <v>3.320000</v>
      </c>
      <c r="N31" s="24"/>
    </row>
    <row r="32" spans="1:14" ht="12.00" thickBot="1" customHeight="1">
      <c r="A32" s="17"/>
      <c r="B32" s="12" t="s">
        <v>83</v>
      </c>
      <c r="C32" s="10" t="s">
        <v>84</v>
      </c>
      <c r="D32" s="10"/>
      <c r="E32" s="10"/>
      <c r="F32" s="10"/>
      <c r="G32" s="10"/>
      <c r="H32" s="14">
        <v>2.000000</v>
      </c>
      <c r="I32" s="14"/>
      <c r="J32" s="16">
        <f ca="1">ROUND(SUM(INDIRECT(ADDRESS(ROW()+(-1), COLUMN()+(3), 1)),INDIRECT(ADDRESS(ROW()+(-2), COLUMN()+(3), 1)),INDIRECT(ADDRESS(ROW()+(-3), COLUMN()+(3), 1)),INDIRECT(ADDRESS(ROW()+(-4), COLUMN()+(3), 1)),INDIRECT(ADDRESS(ROW()+(-5), COLUMN()+(3), 1)),INDIRECT(ADDRESS(ROW()+(-6), COLUMN()+(3), 1)),INDIRECT(ADDRESS(ROW()+(-7), COLUMN()+(3), 1)),INDIRECT(ADDRESS(ROW()+(-8), COLUMN()+(3), 1)),INDIRECT(ADDRESS(ROW()+(-9), COLUMN()+(3), 1)),INDIRECT(ADDRESS(ROW()+(-10), COLUMN()+(3), 1)),INDIRECT(ADDRESS(ROW()+(-11), COLUMN()+(3), 1)),INDIRECT(ADDRESS(ROW()+(-12), COLUMN()+(3), 1)),INDIRECT(ADDRESS(ROW()+(-13), COLUMN()+(3), 1)),INDIRECT(ADDRESS(ROW()+(-14), COLUMN()+(3), 1)),INDIRECT(ADDRESS(ROW()+(-15), COLUMN()+(3), 1)),INDIRECT(ADDRESS(ROW()+(-16), COLUMN()+(3), 1)),INDIRECT(ADDRESS(ROW()+(-17), COLUMN()+(3), 1)),INDIRECT(ADDRESS(ROW()+(-18), COLUMN()+(3), 1)),INDIRECT(ADDRESS(ROW()+(-19), COLUMN()+(3), 1)),INDIRECT(ADDRESS(ROW()+(-20), COLUMN()+(3), 1)),INDIRECT(ADDRESS(ROW()+(-21), COLUMN()+(3), 1)),INDIRECT(ADDRESS(ROW()+(-22), COLUMN()+(3), 1)),INDIRECT(ADDRESS(ROW()+(-23), COLUMN()+(3), 1)),INDIRECT(ADDRESS(ROW()+(-24), COLUMN()+(3), 1))), 2)</f>
        <v>72.430000</v>
      </c>
      <c r="K32" s="16"/>
      <c r="L32" s="16"/>
      <c r="M32" s="16">
        <f ca="1">ROUND(INDIRECT(ADDRESS(ROW()+(0), COLUMN()+(-5), 1))*INDIRECT(ADDRESS(ROW()+(0), COLUMN()+(-3), 1))/100, 2)</f>
        <v>1.450000</v>
      </c>
      <c r="N32" s="16"/>
    </row>
    <row r="33" spans="1:14" ht="12.00" thickBot="1" customHeight="1">
      <c r="A33" s="22"/>
      <c r="B33" s="21" t="s">
        <v>85</v>
      </c>
      <c r="C33" s="22" t="s">
        <v>86</v>
      </c>
      <c r="D33" s="22"/>
      <c r="E33" s="22"/>
      <c r="F33" s="22"/>
      <c r="G33" s="22"/>
      <c r="H33" s="23">
        <v>3.000000</v>
      </c>
      <c r="I33" s="23"/>
      <c r="J33" s="24">
        <f ca="1">ROUND(SUM(INDIRECT(ADDRESS(ROW()+(-1), COLUMN()+(3), 1)),INDIRECT(ADDRESS(ROW()+(-2), COLUMN()+(3), 1)),INDIRECT(ADDRESS(ROW()+(-3), COLUMN()+(3), 1)),INDIRECT(ADDRESS(ROW()+(-4), COLUMN()+(3), 1)),INDIRECT(ADDRESS(ROW()+(-5), COLUMN()+(3), 1)),INDIRECT(ADDRESS(ROW()+(-6), COLUMN()+(3), 1)),INDIRECT(ADDRESS(ROW()+(-7), COLUMN()+(3), 1)),INDIRECT(ADDRESS(ROW()+(-8), COLUMN()+(3), 1)),INDIRECT(ADDRESS(ROW()+(-9), COLUMN()+(3), 1)),INDIRECT(ADDRESS(ROW()+(-10), COLUMN()+(3), 1)),INDIRECT(ADDRESS(ROW()+(-11), COLUMN()+(3), 1)),INDIRECT(ADDRESS(ROW()+(-12), COLUMN()+(3), 1)),INDIRECT(ADDRESS(ROW()+(-13), COLUMN()+(3), 1)),INDIRECT(ADDRESS(ROW()+(-14), COLUMN()+(3), 1)),INDIRECT(ADDRESS(ROW()+(-15), COLUMN()+(3), 1)),INDIRECT(ADDRESS(ROW()+(-16), COLUMN()+(3), 1)),INDIRECT(ADDRESS(ROW()+(-17), COLUMN()+(3), 1)),INDIRECT(ADDRESS(ROW()+(-18), COLUMN()+(3), 1)),INDIRECT(ADDRESS(ROW()+(-19), COLUMN()+(3), 1)),INDIRECT(ADDRESS(ROW()+(-20), COLUMN()+(3), 1)),INDIRECT(ADDRESS(ROW()+(-21), COLUMN()+(3), 1)),INDIRECT(ADDRESS(ROW()+(-22), COLUMN()+(3), 1)),INDIRECT(ADDRESS(ROW()+(-23), COLUMN()+(3), 1)),INDIRECT(ADDRESS(ROW()+(-24), COLUMN()+(3), 1)),INDIRECT(ADDRESS(ROW()+(-25), COLUMN()+(3), 1))), 2)</f>
        <v>73.880000</v>
      </c>
      <c r="K33" s="24"/>
      <c r="L33" s="24"/>
      <c r="M33" s="24">
        <f ca="1">ROUND(INDIRECT(ADDRESS(ROW()+(0), COLUMN()+(-5), 1))*INDIRECT(ADDRESS(ROW()+(0), COLUMN()+(-3), 1))/100, 2)</f>
        <v>2.220000</v>
      </c>
      <c r="N33" s="24"/>
    </row>
    <row r="34" spans="1:14" ht="12.00" thickBot="1" customHeight="1">
      <c r="A34" s="6" t="s">
        <v>87</v>
      </c>
      <c r="B34" s="7"/>
      <c r="C34" s="7"/>
      <c r="D34" s="7"/>
      <c r="E34" s="7"/>
      <c r="F34" s="7"/>
      <c r="G34" s="7"/>
      <c r="H34" s="25"/>
      <c r="I34" s="25"/>
      <c r="J34" s="6" t="s">
        <v>88</v>
      </c>
      <c r="K34" s="6"/>
      <c r="L34" s="6"/>
      <c r="M34"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76.100000</v>
      </c>
      <c r="N34" s="26"/>
    </row>
    <row r="37" spans="1:14" ht="21.60" thickBot="1" customHeight="1">
      <c r="A37" s="27" t="s">
        <v>89</v>
      </c>
      <c r="B37" s="27"/>
      <c r="C37" s="27"/>
      <c r="D37" s="27"/>
      <c r="E37" s="27"/>
      <c r="F37" s="27"/>
      <c r="G37" s="27" t="s">
        <v>90</v>
      </c>
      <c r="H37" s="27"/>
      <c r="I37" s="27"/>
      <c r="J37" s="27"/>
      <c r="K37" s="27" t="s">
        <v>91</v>
      </c>
      <c r="L37" s="27"/>
      <c r="M37" s="27"/>
      <c r="N37" s="27" t="s">
        <v>92</v>
      </c>
    </row>
    <row r="38" spans="1:14" ht="12.00" thickBot="1" customHeight="1">
      <c r="A38" s="28" t="s">
        <v>93</v>
      </c>
      <c r="B38" s="28"/>
      <c r="C38" s="28"/>
      <c r="D38" s="28"/>
      <c r="E38" s="28"/>
      <c r="F38" s="28"/>
      <c r="G38" s="29">
        <v>122012.000000</v>
      </c>
      <c r="H38" s="29"/>
      <c r="I38" s="29"/>
      <c r="J38" s="29"/>
      <c r="K38" s="29">
        <v>122013.000000</v>
      </c>
      <c r="L38" s="29"/>
      <c r="M38" s="29"/>
      <c r="N38" s="29"/>
    </row>
    <row r="39" spans="1:14" ht="12.00" thickBot="1" customHeight="1">
      <c r="A39" s="30" t="s">
        <v>94</v>
      </c>
      <c r="B39" s="30"/>
      <c r="C39" s="30"/>
      <c r="D39" s="30"/>
      <c r="E39" s="30"/>
      <c r="F39" s="30"/>
      <c r="G39" s="31"/>
      <c r="H39" s="31"/>
      <c r="I39" s="31"/>
      <c r="J39" s="31"/>
      <c r="K39" s="31"/>
      <c r="L39" s="31"/>
      <c r="M39" s="31"/>
      <c r="N39" s="31"/>
    </row>
    <row r="40" spans="1:14" ht="12.00" thickBot="1" customHeight="1">
      <c r="A40" s="28" t="s">
        <v>95</v>
      </c>
      <c r="B40" s="28"/>
      <c r="C40" s="28"/>
      <c r="D40" s="28"/>
      <c r="E40" s="28"/>
      <c r="F40" s="28"/>
      <c r="G40" s="29">
        <v>192013.000000</v>
      </c>
      <c r="H40" s="29"/>
      <c r="I40" s="29"/>
      <c r="J40" s="29"/>
      <c r="K40" s="29">
        <v>192013.000000</v>
      </c>
      <c r="L40" s="29"/>
      <c r="M40" s="29"/>
      <c r="N40" s="29"/>
    </row>
    <row r="41" spans="1:14" ht="21.60" thickBot="1" customHeight="1">
      <c r="A41" s="30" t="s">
        <v>96</v>
      </c>
      <c r="B41" s="30"/>
      <c r="C41" s="30"/>
      <c r="D41" s="30"/>
      <c r="E41" s="30"/>
      <c r="F41" s="30"/>
      <c r="G41" s="31"/>
      <c r="H41" s="31"/>
      <c r="I41" s="31"/>
      <c r="J41" s="31"/>
      <c r="K41" s="31"/>
      <c r="L41" s="31"/>
      <c r="M41" s="31"/>
      <c r="N41" s="31"/>
    </row>
    <row r="42" spans="1:14" ht="12.00" thickBot="1" customHeight="1">
      <c r="A42" s="28" t="s">
        <v>97</v>
      </c>
      <c r="B42" s="28"/>
      <c r="C42" s="28"/>
      <c r="D42" s="28"/>
      <c r="E42" s="28"/>
      <c r="F42" s="28"/>
      <c r="G42" s="29">
        <v>172012.000000</v>
      </c>
      <c r="H42" s="29"/>
      <c r="I42" s="29"/>
      <c r="J42" s="29"/>
      <c r="K42" s="29">
        <v>172013.000000</v>
      </c>
      <c r="L42" s="29"/>
      <c r="M42" s="29"/>
      <c r="N42" s="29" t="s">
        <v>98</v>
      </c>
    </row>
    <row r="43" spans="1:14" ht="21.60" thickBot="1" customHeight="1">
      <c r="A43" s="30" t="s">
        <v>99</v>
      </c>
      <c r="B43" s="30"/>
      <c r="C43" s="30"/>
      <c r="D43" s="30"/>
      <c r="E43" s="30"/>
      <c r="F43" s="30"/>
      <c r="G43" s="31"/>
      <c r="H43" s="31"/>
      <c r="I43" s="31"/>
      <c r="J43" s="31"/>
      <c r="K43" s="31"/>
      <c r="L43" s="31"/>
      <c r="M43" s="31"/>
      <c r="N43" s="31"/>
    </row>
    <row r="44" spans="1:14" ht="12.00" thickBot="1" customHeight="1">
      <c r="A44" s="28" t="s">
        <v>100</v>
      </c>
      <c r="B44" s="28"/>
      <c r="C44" s="28"/>
      <c r="D44" s="28"/>
      <c r="E44" s="28"/>
      <c r="F44" s="28"/>
      <c r="G44" s="29">
        <v>192013.000000</v>
      </c>
      <c r="H44" s="29"/>
      <c r="I44" s="29"/>
      <c r="J44" s="29"/>
      <c r="K44" s="29">
        <v>192013.000000</v>
      </c>
      <c r="L44" s="29"/>
      <c r="M44" s="29"/>
      <c r="N44" s="29"/>
    </row>
    <row r="45" spans="1:14" ht="21.60" thickBot="1" customHeight="1">
      <c r="A45" s="30" t="s">
        <v>101</v>
      </c>
      <c r="B45" s="30"/>
      <c r="C45" s="30"/>
      <c r="D45" s="30"/>
      <c r="E45" s="30"/>
      <c r="F45" s="30"/>
      <c r="G45" s="31"/>
      <c r="H45" s="31"/>
      <c r="I45" s="31"/>
      <c r="J45" s="31"/>
      <c r="K45" s="31"/>
      <c r="L45" s="31"/>
      <c r="M45" s="31"/>
      <c r="N45" s="31"/>
    </row>
    <row r="46" spans="1:14" ht="12.00" thickBot="1" customHeight="1">
      <c r="A46" s="28" t="s">
        <v>102</v>
      </c>
      <c r="B46" s="28"/>
      <c r="C46" s="28"/>
      <c r="D46" s="28"/>
      <c r="E46" s="28"/>
      <c r="F46" s="28"/>
      <c r="G46" s="29">
        <v>142013.000000</v>
      </c>
      <c r="H46" s="29"/>
      <c r="I46" s="29"/>
      <c r="J46" s="29"/>
      <c r="K46" s="29">
        <v>172013.000000</v>
      </c>
      <c r="L46" s="29"/>
      <c r="M46" s="29"/>
      <c r="N46" s="29">
        <v>3.000000</v>
      </c>
    </row>
    <row r="47" spans="1:14" ht="12.00" thickBot="1" customHeight="1">
      <c r="A47" s="30" t="s">
        <v>103</v>
      </c>
      <c r="B47" s="30"/>
      <c r="C47" s="30"/>
      <c r="D47" s="30"/>
      <c r="E47" s="30"/>
      <c r="F47" s="30"/>
      <c r="G47" s="31"/>
      <c r="H47" s="31"/>
      <c r="I47" s="31"/>
      <c r="J47" s="31"/>
      <c r="K47" s="31"/>
      <c r="L47" s="31"/>
      <c r="M47" s="31"/>
      <c r="N47" s="31"/>
    </row>
    <row r="48" spans="1:14" ht="12.00" thickBot="1" customHeight="1">
      <c r="A48" s="28" t="s">
        <v>104</v>
      </c>
      <c r="B48" s="28"/>
      <c r="C48" s="28"/>
      <c r="D48" s="28"/>
      <c r="E48" s="28"/>
      <c r="F48" s="28"/>
      <c r="G48" s="29">
        <v>1102013.000000</v>
      </c>
      <c r="H48" s="29"/>
      <c r="I48" s="29"/>
      <c r="J48" s="29"/>
      <c r="K48" s="29">
        <v>1102013.000000</v>
      </c>
      <c r="L48" s="29"/>
      <c r="M48" s="29"/>
      <c r="N48" s="29"/>
    </row>
    <row r="49" spans="1:14" ht="50.40" thickBot="1" customHeight="1">
      <c r="A49" s="30" t="s">
        <v>105</v>
      </c>
      <c r="B49" s="30"/>
      <c r="C49" s="30"/>
      <c r="D49" s="30"/>
      <c r="E49" s="30"/>
      <c r="F49" s="30"/>
      <c r="G49" s="31"/>
      <c r="H49" s="31"/>
      <c r="I49" s="31"/>
      <c r="J49" s="31"/>
      <c r="K49" s="31"/>
      <c r="L49" s="31"/>
      <c r="M49" s="31"/>
      <c r="N49" s="31"/>
    </row>
    <row r="50" spans="1:14" ht="12.00" thickBot="1" customHeight="1">
      <c r="A50" s="28" t="s">
        <v>106</v>
      </c>
      <c r="B50" s="28"/>
      <c r="C50" s="28"/>
      <c r="D50" s="28"/>
      <c r="E50" s="28"/>
      <c r="F50" s="28"/>
      <c r="G50" s="29">
        <v>172013.000000</v>
      </c>
      <c r="H50" s="29"/>
      <c r="I50" s="29"/>
      <c r="J50" s="29"/>
      <c r="K50" s="29">
        <v>172014.000000</v>
      </c>
      <c r="L50" s="29"/>
      <c r="M50" s="29"/>
      <c r="N50" s="29"/>
    </row>
    <row r="51" spans="1:14" ht="21.60" thickBot="1" customHeight="1">
      <c r="A51" s="30" t="s">
        <v>107</v>
      </c>
      <c r="B51" s="30"/>
      <c r="C51" s="30"/>
      <c r="D51" s="30"/>
      <c r="E51" s="30"/>
      <c r="F51" s="30"/>
      <c r="G51" s="31"/>
      <c r="H51" s="31"/>
      <c r="I51" s="31"/>
      <c r="J51" s="31"/>
      <c r="K51" s="31"/>
      <c r="L51" s="31"/>
      <c r="M51" s="31"/>
      <c r="N51" s="31"/>
    </row>
    <row r="54" spans="1:1" ht="11.40" thickBot="1" customHeight="1">
      <c r="A54" s="1" t="s">
        <v>108</v>
      </c>
      <c r="B54" s="1"/>
      <c r="C54" s="1"/>
      <c r="D54" s="1"/>
      <c r="E54" s="1"/>
      <c r="F54" s="1"/>
      <c r="G54" s="1"/>
      <c r="H54" s="1"/>
      <c r="I54" s="1"/>
      <c r="J54" s="1"/>
      <c r="K54" s="1"/>
      <c r="L54" s="1"/>
      <c r="M54" s="1"/>
      <c r="N54" s="1"/>
    </row>
    <row r="55" spans="1:1" ht="11.40" thickBot="1" customHeight="1">
      <c r="A55" s="1" t="s">
        <v>109</v>
      </c>
      <c r="B55" s="1"/>
      <c r="C55" s="1"/>
      <c r="D55" s="1"/>
      <c r="E55" s="1"/>
      <c r="F55" s="1"/>
      <c r="G55" s="1"/>
      <c r="H55" s="1"/>
      <c r="I55" s="1"/>
      <c r="J55" s="1"/>
      <c r="K55" s="1"/>
      <c r="L55" s="1"/>
      <c r="M55" s="1"/>
      <c r="N55" s="1"/>
    </row>
    <row r="56" spans="1:1" ht="11.40" thickBot="1" customHeight="1">
      <c r="A56" s="1" t="s">
        <v>110</v>
      </c>
      <c r="B56" s="1"/>
      <c r="C56" s="1"/>
      <c r="D56" s="1"/>
      <c r="E56" s="1"/>
      <c r="F56" s="1"/>
      <c r="G56" s="1"/>
      <c r="H56" s="1"/>
      <c r="I56" s="1"/>
      <c r="J56" s="1"/>
      <c r="K56" s="1"/>
      <c r="L56" s="1"/>
      <c r="M56" s="1"/>
      <c r="N56" s="1"/>
    </row>
  </sheetData>
  <mergeCells count="159">
    <mergeCell ref="A1:N1"/>
    <mergeCell ref="A3:C3"/>
    <mergeCell ref="F3:H3"/>
    <mergeCell ref="I3:K3"/>
    <mergeCell ref="L3:N3"/>
    <mergeCell ref="A4:N4"/>
    <mergeCell ref="C7:G7"/>
    <mergeCell ref="H7:I7"/>
    <mergeCell ref="J7:L7"/>
    <mergeCell ref="M7:N7"/>
    <mergeCell ref="C8:G8"/>
    <mergeCell ref="H8:I8"/>
    <mergeCell ref="J8:L8"/>
    <mergeCell ref="M8:N8"/>
    <mergeCell ref="C9:G9"/>
    <mergeCell ref="H9:I9"/>
    <mergeCell ref="J9:L9"/>
    <mergeCell ref="M9:N9"/>
    <mergeCell ref="C10:G10"/>
    <mergeCell ref="H10:I10"/>
    <mergeCell ref="J10:L10"/>
    <mergeCell ref="M10:N10"/>
    <mergeCell ref="C11:G11"/>
    <mergeCell ref="H11:I11"/>
    <mergeCell ref="J11:L11"/>
    <mergeCell ref="M11:N11"/>
    <mergeCell ref="C12:G12"/>
    <mergeCell ref="H12:I12"/>
    <mergeCell ref="J12:L12"/>
    <mergeCell ref="M12:N12"/>
    <mergeCell ref="C13:G13"/>
    <mergeCell ref="H13:I13"/>
    <mergeCell ref="J13:L13"/>
    <mergeCell ref="M13:N13"/>
    <mergeCell ref="C14:G14"/>
    <mergeCell ref="H14:I14"/>
    <mergeCell ref="J14:L14"/>
    <mergeCell ref="M14:N14"/>
    <mergeCell ref="C15:G15"/>
    <mergeCell ref="H15:I15"/>
    <mergeCell ref="J15:L15"/>
    <mergeCell ref="M15:N15"/>
    <mergeCell ref="C16:G16"/>
    <mergeCell ref="H16:I16"/>
    <mergeCell ref="J16:L16"/>
    <mergeCell ref="M16:N16"/>
    <mergeCell ref="C17:G17"/>
    <mergeCell ref="H17:I17"/>
    <mergeCell ref="J17:L17"/>
    <mergeCell ref="M17:N17"/>
    <mergeCell ref="C18:G18"/>
    <mergeCell ref="H18:I18"/>
    <mergeCell ref="J18:L18"/>
    <mergeCell ref="M18:N18"/>
    <mergeCell ref="C19:G19"/>
    <mergeCell ref="H19:I19"/>
    <mergeCell ref="J19:L19"/>
    <mergeCell ref="M19:N19"/>
    <mergeCell ref="C20:G20"/>
    <mergeCell ref="H20:I20"/>
    <mergeCell ref="J20:L20"/>
    <mergeCell ref="M20:N20"/>
    <mergeCell ref="C21:G21"/>
    <mergeCell ref="H21:I21"/>
    <mergeCell ref="J21:L21"/>
    <mergeCell ref="M21:N21"/>
    <mergeCell ref="C22:G22"/>
    <mergeCell ref="H22:I22"/>
    <mergeCell ref="J22:L22"/>
    <mergeCell ref="M22:N22"/>
    <mergeCell ref="C23:G23"/>
    <mergeCell ref="H23:I23"/>
    <mergeCell ref="J23:L23"/>
    <mergeCell ref="M23:N23"/>
    <mergeCell ref="C24:G24"/>
    <mergeCell ref="H24:I24"/>
    <mergeCell ref="J24:L24"/>
    <mergeCell ref="M24:N24"/>
    <mergeCell ref="C25:G25"/>
    <mergeCell ref="H25:I25"/>
    <mergeCell ref="J25:L25"/>
    <mergeCell ref="M25:N25"/>
    <mergeCell ref="C26:G26"/>
    <mergeCell ref="H26:I26"/>
    <mergeCell ref="J26:L26"/>
    <mergeCell ref="M26:N26"/>
    <mergeCell ref="C27:G27"/>
    <mergeCell ref="H27:I27"/>
    <mergeCell ref="J27:L27"/>
    <mergeCell ref="M27:N27"/>
    <mergeCell ref="C28:G28"/>
    <mergeCell ref="H28:I28"/>
    <mergeCell ref="J28:L28"/>
    <mergeCell ref="M28:N28"/>
    <mergeCell ref="C29:G29"/>
    <mergeCell ref="H29:I29"/>
    <mergeCell ref="J29:L29"/>
    <mergeCell ref="M29:N29"/>
    <mergeCell ref="C30:G30"/>
    <mergeCell ref="H30:I30"/>
    <mergeCell ref="J30:L30"/>
    <mergeCell ref="M30:N30"/>
    <mergeCell ref="C31:G31"/>
    <mergeCell ref="H31:I31"/>
    <mergeCell ref="J31:L31"/>
    <mergeCell ref="M31:N31"/>
    <mergeCell ref="C32:G32"/>
    <mergeCell ref="H32:I32"/>
    <mergeCell ref="J32:L32"/>
    <mergeCell ref="M32:N32"/>
    <mergeCell ref="C33:G33"/>
    <mergeCell ref="H33:I33"/>
    <mergeCell ref="J33:L33"/>
    <mergeCell ref="M33:N33"/>
    <mergeCell ref="A34:G34"/>
    <mergeCell ref="H34:I34"/>
    <mergeCell ref="J34:L34"/>
    <mergeCell ref="M34:N34"/>
    <mergeCell ref="A37:F37"/>
    <mergeCell ref="G37:J37"/>
    <mergeCell ref="K37:M37"/>
    <mergeCell ref="A38:F38"/>
    <mergeCell ref="G38:J39"/>
    <mergeCell ref="K38:M39"/>
    <mergeCell ref="N38:N39"/>
    <mergeCell ref="A39:F39"/>
    <mergeCell ref="A40:F40"/>
    <mergeCell ref="G40:J41"/>
    <mergeCell ref="K40:M41"/>
    <mergeCell ref="N40:N41"/>
    <mergeCell ref="A41:F41"/>
    <mergeCell ref="A42:F42"/>
    <mergeCell ref="G42:J43"/>
    <mergeCell ref="K42:M43"/>
    <mergeCell ref="N42:N43"/>
    <mergeCell ref="A43:F43"/>
    <mergeCell ref="A44:F44"/>
    <mergeCell ref="G44:J45"/>
    <mergeCell ref="K44:M45"/>
    <mergeCell ref="N44:N45"/>
    <mergeCell ref="A45:F45"/>
    <mergeCell ref="A46:F46"/>
    <mergeCell ref="G46:J47"/>
    <mergeCell ref="K46:M47"/>
    <mergeCell ref="N46:N47"/>
    <mergeCell ref="A47:F47"/>
    <mergeCell ref="A48:F48"/>
    <mergeCell ref="G48:J49"/>
    <mergeCell ref="K48:M49"/>
    <mergeCell ref="N48:N49"/>
    <mergeCell ref="A49:F49"/>
    <mergeCell ref="A50:F50"/>
    <mergeCell ref="G50:J51"/>
    <mergeCell ref="K50:M51"/>
    <mergeCell ref="N50:N51"/>
    <mergeCell ref="A51:F51"/>
    <mergeCell ref="A54:N54"/>
    <mergeCell ref="A55:N55"/>
    <mergeCell ref="A56:N56"/>
  </mergeCells>
  <pageMargins left="0.620079" right="0.472441" top="0.472441" bottom="0.472441" header="0.0" footer="0.0"/>
  <pageSetup paperSize="9" orientation="portrait"/>
  <rowBreaks count="0" manualBreakCount="0">
    </rowBreaks>
</worksheet>
</file>